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0520" windowHeight="10500"/>
  </bookViews>
  <sheets>
    <sheet name="经济指标" sheetId="2" r:id="rId1"/>
  </sheets>
  <definedNames>
    <definedName name="_xlnm.Print_Area" localSheetId="0">经济指标!$A$1:$Q$9</definedName>
  </definedNames>
  <calcPr calcId="144525"/>
</workbook>
</file>

<file path=xl/calcChain.xml><?xml version="1.0" encoding="utf-8"?>
<calcChain xmlns="http://schemas.openxmlformats.org/spreadsheetml/2006/main">
  <c r="F5" i="2" l="1"/>
  <c r="F6" i="2"/>
  <c r="F7" i="2"/>
  <c r="F4" i="2"/>
  <c r="P5" i="2"/>
  <c r="P4" i="2"/>
  <c r="L5" i="2"/>
  <c r="L6" i="2"/>
  <c r="L4" i="2"/>
  <c r="M5" i="2" l="1"/>
  <c r="M6" i="2"/>
  <c r="M7" i="2"/>
  <c r="M8" i="2"/>
  <c r="M9" i="2"/>
  <c r="M4" i="2"/>
  <c r="K5" i="2"/>
  <c r="K6" i="2"/>
  <c r="K7" i="2"/>
  <c r="K4" i="2"/>
  <c r="G5" i="2"/>
  <c r="G6" i="2"/>
  <c r="G7" i="2"/>
  <c r="G4" i="2"/>
  <c r="E5" i="2"/>
  <c r="E6" i="2"/>
  <c r="E7" i="2"/>
  <c r="E4" i="2"/>
</calcChain>
</file>

<file path=xl/sharedStrings.xml><?xml version="1.0" encoding="utf-8"?>
<sst xmlns="http://schemas.openxmlformats.org/spreadsheetml/2006/main" count="45" uniqueCount="19">
  <si>
    <t>累计
完成值</t>
  </si>
  <si>
    <t>实际使用外资（万美元）</t>
  </si>
  <si>
    <t>全社会固定资产投资（万元）</t>
  </si>
  <si>
    <r>
      <rPr>
        <sz val="10.5"/>
        <color indexed="8"/>
        <rFont val="方正黑体_GBK"/>
        <family val="4"/>
        <charset val="134"/>
      </rPr>
      <t>同比增幅</t>
    </r>
    <r>
      <rPr>
        <sz val="10.5"/>
        <color indexed="8"/>
        <rFont val="Times New Roman"/>
        <family val="1"/>
      </rPr>
      <t>(%)</t>
    </r>
  </si>
  <si>
    <r>
      <rPr>
        <sz val="10.5"/>
        <color indexed="8"/>
        <rFont val="方正黑体_GBK"/>
        <family val="4"/>
        <charset val="134"/>
      </rPr>
      <t>增幅排名</t>
    </r>
  </si>
  <si>
    <r>
      <rPr>
        <sz val="10.5"/>
        <color indexed="8"/>
        <rFont val="方正黑体_GBK"/>
        <family val="4"/>
        <charset val="134"/>
      </rPr>
      <t>完成年计划</t>
    </r>
    <r>
      <rPr>
        <sz val="10.5"/>
        <color indexed="8"/>
        <rFont val="Times New Roman"/>
        <family val="1"/>
      </rPr>
      <t>(%)</t>
    </r>
  </si>
  <si>
    <r>
      <rPr>
        <sz val="10.5"/>
        <color indexed="8"/>
        <rFont val="方正黑体_GBK"/>
        <family val="4"/>
        <charset val="134"/>
      </rPr>
      <t>完成进度排名</t>
    </r>
  </si>
  <si>
    <r>
      <rPr>
        <sz val="10.5"/>
        <color indexed="8"/>
        <rFont val="方正仿宋_GBK"/>
        <family val="4"/>
        <charset val="134"/>
      </rPr>
      <t>开发区</t>
    </r>
  </si>
  <si>
    <r>
      <rPr>
        <sz val="10.5"/>
        <color indexed="8"/>
        <rFont val="方正仿宋_GBK"/>
        <family val="4"/>
        <charset val="134"/>
      </rPr>
      <t>科工园</t>
    </r>
    <r>
      <rPr>
        <sz val="10.5"/>
        <color indexed="8"/>
        <rFont val="Times New Roman"/>
        <family val="1"/>
      </rPr>
      <t>(</t>
    </r>
    <r>
      <rPr>
        <sz val="10.5"/>
        <color indexed="8"/>
        <rFont val="方正仿宋_GBK"/>
        <family val="4"/>
        <charset val="134"/>
      </rPr>
      <t>特别社区</t>
    </r>
    <r>
      <rPr>
        <sz val="10.5"/>
        <color indexed="8"/>
        <rFont val="Times New Roman"/>
        <family val="1"/>
      </rPr>
      <t>)</t>
    </r>
  </si>
  <si>
    <r>
      <rPr>
        <sz val="10.5"/>
        <color indexed="8"/>
        <rFont val="方正仿宋_GBK"/>
        <family val="4"/>
        <charset val="134"/>
      </rPr>
      <t>珍珠泉度假区</t>
    </r>
  </si>
  <si>
    <r>
      <rPr>
        <sz val="10.5"/>
        <color indexed="8"/>
        <rFont val="方正仿宋_GBK"/>
        <family val="4"/>
        <charset val="134"/>
      </rPr>
      <t>老山管办</t>
    </r>
  </si>
  <si>
    <r>
      <t>2016</t>
    </r>
    <r>
      <rPr>
        <sz val="10.5"/>
        <color indexed="8"/>
        <rFont val="方正黑体_GBK"/>
        <family val="4"/>
        <charset val="134"/>
      </rPr>
      <t>年目标值</t>
    </r>
    <phoneticPr fontId="10" type="noConversion"/>
  </si>
  <si>
    <r>
      <t>2016</t>
    </r>
    <r>
      <rPr>
        <sz val="10.5"/>
        <color indexed="8"/>
        <rFont val="方正黑体_GBK"/>
        <family val="4"/>
        <charset val="134"/>
      </rPr>
      <t>年目标值</t>
    </r>
    <phoneticPr fontId="10" type="noConversion"/>
  </si>
  <si>
    <t>－</t>
    <phoneticPr fontId="10" type="noConversion"/>
  </si>
  <si>
    <t>一般公共预算收入（万元）</t>
    <phoneticPr fontId="10" type="noConversion"/>
  </si>
  <si>
    <t>汤泉农场</t>
    <phoneticPr fontId="10" type="noConversion"/>
  </si>
  <si>
    <t>老山林场</t>
    <phoneticPr fontId="10" type="noConversion"/>
  </si>
  <si>
    <t>2016年一季度两场、各园区主要指标完成情况</t>
    <phoneticPr fontId="10" type="noConversion"/>
  </si>
  <si>
    <t>指标名称
园区名称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</si>
</sst>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_ "/>
    <numFmt numFmtId="177" formatCode="0.00_ "/>
    <numFmt numFmtId="178" formatCode="0_ "/>
    <numFmt numFmtId="179" formatCode="0_);[Red]\(0\)"/>
    <numFmt numFmtId="180" formatCode="0.00_);[Red]\(0.00\)"/>
  </numFmts>
  <fonts count="13" x14ac:knownFonts="1">
    <font>
      <sz val="11"/>
      <color indexed="8"/>
      <name val="宋体"/>
      <charset val="134"/>
    </font>
    <font>
      <sz val="14"/>
      <color indexed="8"/>
      <name val="方正小标宋_GBK"/>
      <family val="4"/>
      <charset val="134"/>
    </font>
    <font>
      <sz val="10.5"/>
      <color indexed="8"/>
      <name val="Times New Roman"/>
      <family val="1"/>
    </font>
    <font>
      <sz val="10.5"/>
      <color indexed="8"/>
      <name val="方正黑体_GBK"/>
      <family val="4"/>
      <charset val="134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10.5"/>
      <name val="Times New Roman"/>
      <family val="1"/>
    </font>
    <font>
      <sz val="10.5"/>
      <name val="方正黑体_GBK"/>
      <family val="4"/>
      <charset val="134"/>
    </font>
    <font>
      <sz val="12"/>
      <name val="宋体"/>
      <family val="3"/>
      <charset val="134"/>
    </font>
    <font>
      <sz val="10.5"/>
      <color indexed="8"/>
      <name val="方正仿宋_GBK"/>
      <family val="4"/>
      <charset val="134"/>
    </font>
    <font>
      <sz val="9"/>
      <name val="宋体"/>
      <family val="3"/>
      <charset val="134"/>
    </font>
    <font>
      <sz val="10"/>
      <name val="Times New Roman"/>
      <family val="1"/>
    </font>
    <font>
      <sz val="10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8" fillId="0" borderId="0">
      <alignment vertical="center"/>
    </xf>
  </cellStyleXfs>
  <cellXfs count="33">
    <xf numFmtId="0" fontId="0" fillId="0" borderId="0" xfId="0" applyAlignment="1"/>
    <xf numFmtId="0" fontId="0" fillId="2" borderId="0" xfId="0" applyFill="1" applyAlignment="1"/>
    <xf numFmtId="0" fontId="2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77" fontId="11" fillId="2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176" fontId="4" fillId="2" borderId="2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179" fontId="4" fillId="2" borderId="2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177" fontId="12" fillId="2" borderId="2" xfId="0" applyNumberFormat="1" applyFont="1" applyFill="1" applyBorder="1" applyAlignment="1">
      <alignment horizontal="center" vertical="center"/>
    </xf>
    <xf numFmtId="177" fontId="4" fillId="2" borderId="2" xfId="0" applyNumberFormat="1" applyFont="1" applyFill="1" applyBorder="1" applyAlignment="1">
      <alignment horizontal="center" vertical="center"/>
    </xf>
    <xf numFmtId="179" fontId="11" fillId="2" borderId="2" xfId="0" applyNumberFormat="1" applyFont="1" applyFill="1" applyBorder="1" applyAlignment="1">
      <alignment horizontal="center" vertical="center"/>
    </xf>
    <xf numFmtId="179" fontId="11" fillId="2" borderId="4" xfId="0" applyNumberFormat="1" applyFont="1" applyFill="1" applyBorder="1" applyAlignment="1">
      <alignment horizontal="center" vertical="center"/>
    </xf>
    <xf numFmtId="177" fontId="11" fillId="2" borderId="4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78" fontId="4" fillId="2" borderId="2" xfId="0" applyNumberFormat="1" applyFont="1" applyFill="1" applyBorder="1" applyAlignment="1">
      <alignment horizontal="center" vertical="center"/>
    </xf>
    <xf numFmtId="179" fontId="4" fillId="2" borderId="2" xfId="0" applyNumberFormat="1" applyFont="1" applyFill="1" applyBorder="1" applyAlignment="1">
      <alignment horizontal="center" vertical="center" wrapText="1"/>
    </xf>
    <xf numFmtId="177" fontId="4" fillId="2" borderId="4" xfId="0" applyNumberFormat="1" applyFont="1" applyFill="1" applyBorder="1" applyAlignment="1">
      <alignment horizontal="center" vertical="center" wrapText="1"/>
    </xf>
    <xf numFmtId="180" fontId="4" fillId="2" borderId="2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"/>
  <sheetViews>
    <sheetView tabSelected="1" workbookViewId="0">
      <selection activeCell="S6" sqref="S6"/>
    </sheetView>
  </sheetViews>
  <sheetFormatPr defaultColWidth="9" defaultRowHeight="13.5" x14ac:dyDescent="0.15"/>
  <cols>
    <col min="1" max="1" width="18.625" style="1" customWidth="1"/>
    <col min="2" max="17" width="7.875" style="1" customWidth="1"/>
    <col min="18" max="16384" width="9" style="1"/>
  </cols>
  <sheetData>
    <row r="1" spans="1:17" ht="66" customHeight="1" x14ac:dyDescent="0.15">
      <c r="A1" s="24" t="s">
        <v>17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</row>
    <row r="2" spans="1:17" ht="42" customHeight="1" x14ac:dyDescent="0.15">
      <c r="A2" s="31" t="s">
        <v>18</v>
      </c>
      <c r="B2" s="25" t="s">
        <v>14</v>
      </c>
      <c r="C2" s="26"/>
      <c r="D2" s="26"/>
      <c r="E2" s="26"/>
      <c r="F2" s="26"/>
      <c r="G2" s="26"/>
      <c r="H2" s="27" t="s">
        <v>2</v>
      </c>
      <c r="I2" s="28"/>
      <c r="J2" s="28"/>
      <c r="K2" s="28"/>
      <c r="L2" s="28"/>
      <c r="M2" s="28"/>
      <c r="N2" s="29" t="s">
        <v>1</v>
      </c>
      <c r="O2" s="30"/>
      <c r="P2" s="30"/>
      <c r="Q2" s="30"/>
    </row>
    <row r="3" spans="1:17" ht="66.75" customHeight="1" x14ac:dyDescent="0.15">
      <c r="A3" s="32"/>
      <c r="B3" s="19" t="s">
        <v>11</v>
      </c>
      <c r="C3" s="17" t="s">
        <v>0</v>
      </c>
      <c r="D3" s="19" t="s">
        <v>3</v>
      </c>
      <c r="E3" s="19" t="s">
        <v>4</v>
      </c>
      <c r="F3" s="19" t="s">
        <v>5</v>
      </c>
      <c r="G3" s="19" t="s">
        <v>6</v>
      </c>
      <c r="H3" s="2" t="s">
        <v>11</v>
      </c>
      <c r="I3" s="3" t="s">
        <v>0</v>
      </c>
      <c r="J3" s="2" t="s">
        <v>3</v>
      </c>
      <c r="K3" s="2" t="s">
        <v>4</v>
      </c>
      <c r="L3" s="2" t="s">
        <v>5</v>
      </c>
      <c r="M3" s="2" t="s">
        <v>6</v>
      </c>
      <c r="N3" s="2" t="s">
        <v>12</v>
      </c>
      <c r="O3" s="3" t="s">
        <v>0</v>
      </c>
      <c r="P3" s="2" t="s">
        <v>5</v>
      </c>
      <c r="Q3" s="2" t="s">
        <v>6</v>
      </c>
    </row>
    <row r="4" spans="1:17" ht="41.1" customHeight="1" x14ac:dyDescent="0.15">
      <c r="A4" s="19" t="s">
        <v>7</v>
      </c>
      <c r="B4" s="7">
        <v>64170</v>
      </c>
      <c r="C4" s="14">
        <v>11825</v>
      </c>
      <c r="D4" s="15">
        <v>-18.850000000000001</v>
      </c>
      <c r="E4" s="16">
        <f>RANK(D4,$D$4:$D$7)</f>
        <v>4</v>
      </c>
      <c r="F4" s="15">
        <f>C4/B4*100</f>
        <v>18.427614149914291</v>
      </c>
      <c r="G4" s="16">
        <f>RANK(F4,$F$4:$F$7)</f>
        <v>2</v>
      </c>
      <c r="H4" s="18">
        <v>2780000</v>
      </c>
      <c r="I4" s="8">
        <v>620290</v>
      </c>
      <c r="J4" s="23">
        <v>23.89</v>
      </c>
      <c r="K4" s="5">
        <f>RANK(J4,$J$4:$J$7)</f>
        <v>1</v>
      </c>
      <c r="L4" s="12">
        <f>I4/H4*100</f>
        <v>22.312589928057555</v>
      </c>
      <c r="M4" s="5">
        <f>RANK(L4,$L$4:$L$9)</f>
        <v>1</v>
      </c>
      <c r="N4" s="7">
        <v>12100</v>
      </c>
      <c r="O4" s="7">
        <v>100</v>
      </c>
      <c r="P4" s="22">
        <f>O4/N4*100</f>
        <v>0.82644628099173556</v>
      </c>
      <c r="Q4" s="9">
        <v>1</v>
      </c>
    </row>
    <row r="5" spans="1:17" ht="41.1" customHeight="1" x14ac:dyDescent="0.15">
      <c r="A5" s="19" t="s">
        <v>8</v>
      </c>
      <c r="B5" s="18">
        <v>28150</v>
      </c>
      <c r="C5" s="13">
        <v>13946</v>
      </c>
      <c r="D5" s="4">
        <v>98.09</v>
      </c>
      <c r="E5" s="16">
        <f t="shared" ref="E5:E7" si="0">RANK(D5,$D$4:$D$7)</f>
        <v>1</v>
      </c>
      <c r="F5" s="15">
        <f t="shared" ref="F5:F7" si="1">C5/B5*100</f>
        <v>49.541740674955598</v>
      </c>
      <c r="G5" s="16">
        <f t="shared" ref="G5:G7" si="2">RANK(F5,$F$4:$F$7)</f>
        <v>1</v>
      </c>
      <c r="H5" s="18">
        <v>1200000</v>
      </c>
      <c r="I5" s="8">
        <v>153244</v>
      </c>
      <c r="J5" s="12">
        <v>-12.75</v>
      </c>
      <c r="K5" s="5">
        <f t="shared" ref="K5:K7" si="3">RANK(J5,$J$4:$J$7)</f>
        <v>2</v>
      </c>
      <c r="L5" s="12">
        <f t="shared" ref="L5:L6" si="4">I5/H5*100</f>
        <v>12.770333333333333</v>
      </c>
      <c r="M5" s="5">
        <f t="shared" ref="M5:M9" si="5">RANK(L5,$L$4:$L$9)</f>
        <v>2</v>
      </c>
      <c r="N5" s="18">
        <v>5000</v>
      </c>
      <c r="O5" s="18">
        <v>5</v>
      </c>
      <c r="P5" s="22">
        <f>O5/N5*100</f>
        <v>0.1</v>
      </c>
      <c r="Q5" s="9">
        <v>2</v>
      </c>
    </row>
    <row r="6" spans="1:17" ht="41.1" customHeight="1" x14ac:dyDescent="0.15">
      <c r="A6" s="19" t="s">
        <v>9</v>
      </c>
      <c r="B6" s="18">
        <v>9660</v>
      </c>
      <c r="C6" s="13">
        <v>1443</v>
      </c>
      <c r="D6" s="4">
        <v>7.69</v>
      </c>
      <c r="E6" s="16">
        <f t="shared" si="0"/>
        <v>3</v>
      </c>
      <c r="F6" s="15">
        <f t="shared" si="1"/>
        <v>14.937888198757765</v>
      </c>
      <c r="G6" s="16">
        <f t="shared" si="2"/>
        <v>3</v>
      </c>
      <c r="H6" s="18">
        <v>100000</v>
      </c>
      <c r="I6" s="8">
        <v>3366</v>
      </c>
      <c r="J6" s="12">
        <v>-31.22</v>
      </c>
      <c r="K6" s="5">
        <f t="shared" si="3"/>
        <v>3</v>
      </c>
      <c r="L6" s="12">
        <f t="shared" si="4"/>
        <v>3.3660000000000001</v>
      </c>
      <c r="M6" s="5">
        <f t="shared" si="5"/>
        <v>3</v>
      </c>
      <c r="N6" s="18">
        <v>1000</v>
      </c>
      <c r="O6" s="21">
        <v>0</v>
      </c>
      <c r="P6" s="21">
        <v>0</v>
      </c>
      <c r="Q6" s="9">
        <v>3</v>
      </c>
    </row>
    <row r="7" spans="1:17" ht="41.1" customHeight="1" x14ac:dyDescent="0.15">
      <c r="A7" s="19" t="s">
        <v>10</v>
      </c>
      <c r="B7" s="18">
        <v>880</v>
      </c>
      <c r="C7" s="13">
        <v>74</v>
      </c>
      <c r="D7" s="4">
        <v>10.54</v>
      </c>
      <c r="E7" s="16">
        <f t="shared" si="0"/>
        <v>2</v>
      </c>
      <c r="F7" s="15">
        <f t="shared" si="1"/>
        <v>8.4090909090909083</v>
      </c>
      <c r="G7" s="16">
        <f t="shared" si="2"/>
        <v>4</v>
      </c>
      <c r="H7" s="18">
        <v>22000</v>
      </c>
      <c r="I7" s="8">
        <v>0</v>
      </c>
      <c r="J7" s="12">
        <v>-100</v>
      </c>
      <c r="K7" s="5">
        <f t="shared" si="3"/>
        <v>4</v>
      </c>
      <c r="L7" s="20">
        <v>0</v>
      </c>
      <c r="M7" s="5">
        <f t="shared" si="5"/>
        <v>4</v>
      </c>
      <c r="N7" s="18">
        <v>700</v>
      </c>
      <c r="O7" s="21">
        <v>0</v>
      </c>
      <c r="P7" s="21">
        <v>0</v>
      </c>
      <c r="Q7" s="9">
        <v>3</v>
      </c>
    </row>
    <row r="8" spans="1:17" ht="41.1" customHeight="1" x14ac:dyDescent="0.15">
      <c r="A8" s="10" t="s">
        <v>16</v>
      </c>
      <c r="B8" s="11" t="s">
        <v>13</v>
      </c>
      <c r="C8" s="11" t="s">
        <v>13</v>
      </c>
      <c r="D8" s="11" t="s">
        <v>13</v>
      </c>
      <c r="E8" s="11" t="s">
        <v>13</v>
      </c>
      <c r="F8" s="11" t="s">
        <v>13</v>
      </c>
      <c r="G8" s="11" t="s">
        <v>13</v>
      </c>
      <c r="H8" s="18">
        <v>3000</v>
      </c>
      <c r="I8" s="8">
        <v>0</v>
      </c>
      <c r="J8" s="11" t="s">
        <v>13</v>
      </c>
      <c r="K8" s="11" t="s">
        <v>13</v>
      </c>
      <c r="L8" s="20">
        <v>0</v>
      </c>
      <c r="M8" s="5">
        <f t="shared" si="5"/>
        <v>4</v>
      </c>
      <c r="N8" s="11" t="s">
        <v>13</v>
      </c>
      <c r="O8" s="12"/>
      <c r="P8" s="6"/>
      <c r="Q8" s="12"/>
    </row>
    <row r="9" spans="1:17" ht="41.1" customHeight="1" x14ac:dyDescent="0.15">
      <c r="A9" s="10" t="s">
        <v>15</v>
      </c>
      <c r="B9" s="11" t="s">
        <v>13</v>
      </c>
      <c r="C9" s="11" t="s">
        <v>13</v>
      </c>
      <c r="D9" s="11" t="s">
        <v>13</v>
      </c>
      <c r="E9" s="11" t="s">
        <v>13</v>
      </c>
      <c r="F9" s="11" t="s">
        <v>13</v>
      </c>
      <c r="G9" s="11" t="s">
        <v>13</v>
      </c>
      <c r="H9" s="18">
        <v>3000</v>
      </c>
      <c r="I9" s="8">
        <v>0</v>
      </c>
      <c r="J9" s="11" t="s">
        <v>13</v>
      </c>
      <c r="K9" s="11" t="s">
        <v>13</v>
      </c>
      <c r="L9" s="20">
        <v>0</v>
      </c>
      <c r="M9" s="5">
        <f t="shared" si="5"/>
        <v>4</v>
      </c>
      <c r="N9" s="11" t="s">
        <v>13</v>
      </c>
      <c r="O9" s="12"/>
      <c r="P9" s="6"/>
      <c r="Q9" s="12"/>
    </row>
  </sheetData>
  <mergeCells count="5">
    <mergeCell ref="A1:Q1"/>
    <mergeCell ref="B2:G2"/>
    <mergeCell ref="H2:M2"/>
    <mergeCell ref="N2:Q2"/>
    <mergeCell ref="A2:A3"/>
  </mergeCells>
  <phoneticPr fontId="10" type="noConversion"/>
  <printOptions horizontalCentered="1" verticalCentered="1"/>
  <pageMargins left="0.15748031496062992" right="0.15748031496062992" top="0.74803149606299213" bottom="0.74803149606299213" header="0.31496062992125984" footer="0.31496062992125984"/>
  <pageSetup paperSize="9" firstPageNumber="5" orientation="landscape" useFirstPageNumber="1" r:id="rId1"/>
  <headerFooter>
    <oddFooter>&amp;C&amp;14— &amp;P —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经济指标</vt:lpstr>
      <vt:lpstr>经济指标!Print_Area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cp:lastPrinted>2016-04-26T06:02:50Z</cp:lastPrinted>
  <dcterms:created xsi:type="dcterms:W3CDTF">2006-09-16T00:00:00Z</dcterms:created>
  <dcterms:modified xsi:type="dcterms:W3CDTF">2016-04-26T09:05:26Z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2052-9.1.0.5218</vt:lpwstr>
  </property>
</Properties>
</file>