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520" windowHeight="10500"/>
  </bookViews>
  <sheets>
    <sheet name="收入和产值" sheetId="1" r:id="rId1"/>
  </sheets>
  <definedNames>
    <definedName name="_xlnm.Print_Area" localSheetId="0">收入和产值!$A$1:$S$13</definedName>
  </definedNames>
  <calcPr calcId="144525"/>
</workbook>
</file>

<file path=xl/calcChain.xml><?xml version="1.0" encoding="utf-8"?>
<calcChain xmlns="http://schemas.openxmlformats.org/spreadsheetml/2006/main">
  <c r="Q6" i="1" l="1"/>
  <c r="Q7" i="1"/>
  <c r="Q9" i="1"/>
  <c r="Q10" i="1"/>
  <c r="Q11" i="1"/>
  <c r="Q12" i="1"/>
  <c r="Q13" i="1"/>
  <c r="Q5" i="1"/>
  <c r="R6" i="1"/>
  <c r="R7" i="1"/>
  <c r="R8" i="1"/>
  <c r="R9" i="1"/>
  <c r="R10" i="1"/>
  <c r="R11" i="1"/>
  <c r="R12" i="1"/>
  <c r="S12" i="1" s="1"/>
  <c r="R13" i="1"/>
  <c r="R5" i="1"/>
  <c r="S8" i="1" l="1"/>
  <c r="S13" i="1"/>
  <c r="S9" i="1"/>
  <c r="S11" i="1"/>
  <c r="S7" i="1"/>
  <c r="S5" i="1"/>
  <c r="S10" i="1"/>
  <c r="S6" i="1"/>
  <c r="L5" i="1"/>
  <c r="L6" i="1"/>
  <c r="L7" i="1"/>
  <c r="L8" i="1"/>
  <c r="L9" i="1"/>
  <c r="L10" i="1"/>
  <c r="L11" i="1"/>
  <c r="L12" i="1"/>
  <c r="L13" i="1"/>
  <c r="L4" i="1"/>
  <c r="F5" i="1"/>
  <c r="F6" i="1"/>
  <c r="F7" i="1"/>
  <c r="F8" i="1"/>
  <c r="F9" i="1"/>
  <c r="F10" i="1"/>
  <c r="F11" i="1"/>
  <c r="F12" i="1"/>
  <c r="F13" i="1"/>
  <c r="F4" i="1"/>
  <c r="K6" i="1"/>
  <c r="K7" i="1"/>
  <c r="K8" i="1"/>
  <c r="K9" i="1"/>
  <c r="K10" i="1"/>
  <c r="K11" i="1"/>
  <c r="K12" i="1"/>
  <c r="K13" i="1"/>
  <c r="K5" i="1"/>
  <c r="E6" i="1"/>
  <c r="E7" i="1"/>
  <c r="E8" i="1"/>
  <c r="E9" i="1"/>
  <c r="E10" i="1"/>
  <c r="E11" i="1"/>
  <c r="E12" i="1"/>
  <c r="E13" i="1"/>
  <c r="E5" i="1"/>
  <c r="M10" i="1" l="1"/>
  <c r="M12" i="1"/>
  <c r="M8" i="1"/>
  <c r="M6" i="1"/>
  <c r="M5" i="1"/>
  <c r="M7" i="1"/>
  <c r="G7" i="1"/>
  <c r="M13" i="1"/>
  <c r="M11" i="1"/>
  <c r="M9" i="1"/>
  <c r="G5" i="1"/>
  <c r="G12" i="1"/>
  <c r="G10" i="1"/>
  <c r="G8" i="1"/>
  <c r="G6" i="1"/>
  <c r="G13" i="1"/>
  <c r="G11" i="1"/>
  <c r="G9" i="1"/>
</calcChain>
</file>

<file path=xl/sharedStrings.xml><?xml version="1.0" encoding="utf-8"?>
<sst xmlns="http://schemas.openxmlformats.org/spreadsheetml/2006/main" count="39" uniqueCount="24">
  <si>
    <t>累计
完成值</t>
  </si>
  <si>
    <r>
      <rPr>
        <sz val="10.5"/>
        <rFont val="方正黑体_GBK"/>
        <family val="4"/>
        <charset val="134"/>
      </rPr>
      <t xml:space="preserve">同比
增幅
</t>
    </r>
    <r>
      <rPr>
        <sz val="10.5"/>
        <rFont val="Times New Roman"/>
        <family val="1"/>
      </rPr>
      <t>(%)</t>
    </r>
  </si>
  <si>
    <t>增幅
排名</t>
  </si>
  <si>
    <r>
      <rPr>
        <sz val="10.5"/>
        <rFont val="方正黑体_GBK"/>
        <family val="4"/>
        <charset val="134"/>
      </rPr>
      <t>完成年计划</t>
    </r>
    <r>
      <rPr>
        <sz val="10.5"/>
        <rFont val="Times New Roman"/>
        <family val="1"/>
      </rPr>
      <t>(%)</t>
    </r>
  </si>
  <si>
    <r>
      <rPr>
        <sz val="10.5"/>
        <rFont val="方正黑体_GBK"/>
        <family val="4"/>
        <charset val="134"/>
      </rPr>
      <t>完成进度排名</t>
    </r>
  </si>
  <si>
    <t>区级目标</t>
  </si>
  <si>
    <r>
      <rPr>
        <sz val="10.5"/>
        <rFont val="方正仿宋_GBK"/>
        <family val="4"/>
        <charset val="134"/>
      </rPr>
      <t>江浦街道</t>
    </r>
  </si>
  <si>
    <r>
      <rPr>
        <sz val="10.5"/>
        <rFont val="方正仿宋_GBK"/>
        <family val="4"/>
        <charset val="134"/>
      </rPr>
      <t>桥林街道</t>
    </r>
  </si>
  <si>
    <r>
      <rPr>
        <sz val="10.5"/>
        <rFont val="方正仿宋_GBK"/>
        <family val="4"/>
        <charset val="134"/>
      </rPr>
      <t>星甸街道</t>
    </r>
  </si>
  <si>
    <r>
      <rPr>
        <sz val="10.5"/>
        <rFont val="方正仿宋_GBK"/>
        <family val="4"/>
        <charset val="134"/>
      </rPr>
      <t>汤泉街道</t>
    </r>
  </si>
  <si>
    <r>
      <rPr>
        <sz val="10.5"/>
        <rFont val="方正仿宋_GBK"/>
        <family val="4"/>
        <charset val="134"/>
      </rPr>
      <t>永宁街道</t>
    </r>
  </si>
  <si>
    <r>
      <rPr>
        <sz val="10.5"/>
        <rFont val="方正仿宋_GBK"/>
        <family val="4"/>
        <charset val="134"/>
      </rPr>
      <t>盘城街道</t>
    </r>
  </si>
  <si>
    <r>
      <rPr>
        <sz val="10.5"/>
        <rFont val="方正仿宋_GBK"/>
        <family val="4"/>
        <charset val="134"/>
      </rPr>
      <t>沿江街道</t>
    </r>
  </si>
  <si>
    <r>
      <rPr>
        <sz val="10.5"/>
        <rFont val="方正仿宋_GBK"/>
        <family val="4"/>
        <charset val="134"/>
      </rPr>
      <t>泰山街道</t>
    </r>
  </si>
  <si>
    <r>
      <rPr>
        <sz val="10.5"/>
        <rFont val="方正仿宋_GBK"/>
        <family val="4"/>
        <charset val="134"/>
      </rPr>
      <t>顶山街道</t>
    </r>
  </si>
  <si>
    <t>2016年一季度各街道主要指标完成情况</t>
    <phoneticPr fontId="9" type="noConversion"/>
  </si>
  <si>
    <r>
      <t>2016</t>
    </r>
    <r>
      <rPr>
        <sz val="10.5"/>
        <rFont val="方正黑体_GBK"/>
        <family val="4"/>
        <charset val="134"/>
      </rPr>
      <t>年
目标值</t>
    </r>
    <phoneticPr fontId="9" type="noConversion"/>
  </si>
  <si>
    <r>
      <t>2016</t>
    </r>
    <r>
      <rPr>
        <sz val="10.5"/>
        <rFont val="方正黑体_GBK"/>
        <family val="4"/>
        <charset val="134"/>
      </rPr>
      <t>年
目标值</t>
    </r>
    <phoneticPr fontId="9" type="noConversion"/>
  </si>
  <si>
    <t>一般公共预算收入（万元）</t>
    <phoneticPr fontId="9" type="noConversion"/>
  </si>
  <si>
    <t>规模工业总产值（万元）</t>
    <phoneticPr fontId="9" type="noConversion"/>
  </si>
  <si>
    <t>—</t>
    <phoneticPr fontId="9" type="noConversion"/>
  </si>
  <si>
    <r>
      <rPr>
        <sz val="10.5"/>
        <rFont val="方正黑体_GBK"/>
        <family val="4"/>
        <charset val="134"/>
      </rPr>
      <t xml:space="preserve">同比
增幅
</t>
    </r>
    <r>
      <rPr>
        <sz val="10.5"/>
        <rFont val="Times New Roman"/>
        <family val="1"/>
      </rPr>
      <t>(%)</t>
    </r>
    <phoneticPr fontId="9" type="noConversion"/>
  </si>
  <si>
    <t>社会消费品零售总额（万元）</t>
    <phoneticPr fontId="9" type="noConversion"/>
  </si>
  <si>
    <t xml:space="preserve">       指标名称
街道名称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</si>
</sst>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_);[Red]\(0\)"/>
    <numFmt numFmtId="178" formatCode="0.000_ "/>
    <numFmt numFmtId="179" formatCode="0.00_);[Red]\(0.00\)"/>
  </numFmts>
  <fonts count="13">
    <font>
      <sz val="11"/>
      <color indexed="8"/>
      <name val="宋体"/>
      <charset val="134"/>
    </font>
    <font>
      <sz val="10"/>
      <color indexed="8"/>
      <name val="Times New Roman"/>
      <family val="1"/>
    </font>
    <font>
      <sz val="10.5"/>
      <name val="Times New Roman"/>
      <family val="1"/>
    </font>
    <font>
      <sz val="10.5"/>
      <name val="方正黑体_GBK"/>
      <family val="4"/>
      <charset val="134"/>
    </font>
    <font>
      <sz val="11"/>
      <name val="宋体"/>
      <family val="3"/>
      <charset val="134"/>
    </font>
    <font>
      <sz val="14"/>
      <name val="方正小标宋_GBK"/>
      <family val="4"/>
      <charset val="134"/>
    </font>
    <font>
      <b/>
      <sz val="10.5"/>
      <name val="Times New Roman"/>
      <family val="1"/>
    </font>
    <font>
      <sz val="12"/>
      <name val="宋体"/>
      <family val="3"/>
      <charset val="134"/>
    </font>
    <font>
      <sz val="10.5"/>
      <name val="方正仿宋_GBK"/>
      <family val="4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7">
    <xf numFmtId="0" fontId="0" fillId="0" borderId="0" xfId="0" applyAlignment="1"/>
    <xf numFmtId="176" fontId="10" fillId="2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/>
    <xf numFmtId="0" fontId="6" fillId="2" borderId="1" xfId="0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8" fontId="10" fillId="2" borderId="1" xfId="0" applyNumberFormat="1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>
      <alignment horizontal="center" vertical="center"/>
    </xf>
    <xf numFmtId="179" fontId="10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workbookViewId="0">
      <selection activeCell="U5" sqref="U5"/>
    </sheetView>
  </sheetViews>
  <sheetFormatPr defaultColWidth="9" defaultRowHeight="13.5"/>
  <cols>
    <col min="1" max="1" width="14.625" style="9" customWidth="1"/>
    <col min="2" max="3" width="8.625" style="9" customWidth="1"/>
    <col min="4" max="4" width="6.625" style="9" customWidth="1"/>
    <col min="5" max="5" width="5.125" style="9" customWidth="1"/>
    <col min="6" max="6" width="7.625" style="9" customWidth="1"/>
    <col min="7" max="7" width="5.125" style="9" customWidth="1"/>
    <col min="8" max="9" width="8.625" style="9" customWidth="1"/>
    <col min="10" max="10" width="6.625" style="9" customWidth="1"/>
    <col min="11" max="11" width="5.125" style="9" customWidth="1"/>
    <col min="12" max="12" width="7.625" style="9" customWidth="1"/>
    <col min="13" max="13" width="5.125" style="9" customWidth="1"/>
    <col min="14" max="15" width="8.625" style="9" customWidth="1"/>
    <col min="16" max="16" width="6.625" style="9" customWidth="1"/>
    <col min="17" max="17" width="5.125" style="9" customWidth="1"/>
    <col min="18" max="18" width="7.625" style="9" customWidth="1"/>
    <col min="19" max="19" width="5.125" style="9" customWidth="1"/>
    <col min="20" max="20" width="9" style="9"/>
    <col min="21" max="21" width="6.625" style="9" customWidth="1"/>
    <col min="22" max="16384" width="9" style="9"/>
  </cols>
  <sheetData>
    <row r="1" spans="1:19" ht="50.1" customHeight="1">
      <c r="A1" s="19" t="s">
        <v>15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36" customHeight="1">
      <c r="A2" s="25" t="s">
        <v>23</v>
      </c>
      <c r="B2" s="20" t="s">
        <v>18</v>
      </c>
      <c r="C2" s="21"/>
      <c r="D2" s="21"/>
      <c r="E2" s="21"/>
      <c r="F2" s="21"/>
      <c r="G2" s="22"/>
      <c r="H2" s="23" t="s">
        <v>19</v>
      </c>
      <c r="I2" s="24"/>
      <c r="J2" s="24"/>
      <c r="K2" s="24"/>
      <c r="L2" s="24"/>
      <c r="M2" s="24"/>
      <c r="N2" s="20" t="s">
        <v>22</v>
      </c>
      <c r="O2" s="21"/>
      <c r="P2" s="21"/>
      <c r="Q2" s="21"/>
      <c r="R2" s="21"/>
      <c r="S2" s="22"/>
    </row>
    <row r="3" spans="1:19" ht="48.75" customHeight="1">
      <c r="A3" s="26"/>
      <c r="B3" s="13" t="s">
        <v>16</v>
      </c>
      <c r="C3" s="12" t="s">
        <v>0</v>
      </c>
      <c r="D3" s="13" t="s">
        <v>21</v>
      </c>
      <c r="E3" s="12" t="s">
        <v>2</v>
      </c>
      <c r="F3" s="13" t="s">
        <v>3</v>
      </c>
      <c r="G3" s="13" t="s">
        <v>4</v>
      </c>
      <c r="H3" s="13" t="s">
        <v>16</v>
      </c>
      <c r="I3" s="12" t="s">
        <v>0</v>
      </c>
      <c r="J3" s="13" t="s">
        <v>1</v>
      </c>
      <c r="K3" s="12" t="s">
        <v>2</v>
      </c>
      <c r="L3" s="13" t="s">
        <v>3</v>
      </c>
      <c r="M3" s="13" t="s">
        <v>4</v>
      </c>
      <c r="N3" s="13" t="s">
        <v>17</v>
      </c>
      <c r="O3" s="12" t="s">
        <v>0</v>
      </c>
      <c r="P3" s="13" t="s">
        <v>1</v>
      </c>
      <c r="Q3" s="12" t="s">
        <v>2</v>
      </c>
      <c r="R3" s="13" t="s">
        <v>3</v>
      </c>
      <c r="S3" s="13" t="s">
        <v>4</v>
      </c>
    </row>
    <row r="4" spans="1:19" ht="30" customHeight="1">
      <c r="A4" s="10" t="s">
        <v>5</v>
      </c>
      <c r="B4" s="3">
        <v>1049000</v>
      </c>
      <c r="C4" s="5">
        <v>322600</v>
      </c>
      <c r="D4" s="8">
        <v>30.84</v>
      </c>
      <c r="E4" s="6" t="s">
        <v>20</v>
      </c>
      <c r="F4" s="8">
        <f>C4/B4*100</f>
        <v>30.753098188751192</v>
      </c>
      <c r="G4" s="6" t="s">
        <v>20</v>
      </c>
      <c r="H4" s="3">
        <v>15260000</v>
      </c>
      <c r="I4" s="3">
        <v>3612057</v>
      </c>
      <c r="J4" s="8">
        <v>9.49</v>
      </c>
      <c r="K4" s="6" t="s">
        <v>20</v>
      </c>
      <c r="L4" s="8">
        <f>I4/H4*100</f>
        <v>23.670098296199214</v>
      </c>
      <c r="M4" s="6" t="s">
        <v>20</v>
      </c>
      <c r="N4" s="5">
        <v>3010000</v>
      </c>
      <c r="O4" s="5">
        <v>761000</v>
      </c>
      <c r="P4" s="17">
        <v>12.09</v>
      </c>
      <c r="Q4" s="6" t="s">
        <v>20</v>
      </c>
      <c r="R4" s="17">
        <v>25.28</v>
      </c>
      <c r="S4" s="6" t="s">
        <v>20</v>
      </c>
    </row>
    <row r="5" spans="1:19" ht="30" customHeight="1">
      <c r="A5" s="13" t="s">
        <v>6</v>
      </c>
      <c r="B5" s="4">
        <v>116130</v>
      </c>
      <c r="C5" s="2">
        <v>53851</v>
      </c>
      <c r="D5" s="18">
        <v>129.13</v>
      </c>
      <c r="E5" s="5">
        <f>RANK(D5,$D$5:$D$13)</f>
        <v>3</v>
      </c>
      <c r="F5" s="18">
        <f t="shared" ref="F5:F13" si="0">C5/B5*100</f>
        <v>46.371308016877641</v>
      </c>
      <c r="G5" s="5">
        <f>RANK(F5,$F$5:$F$13)</f>
        <v>2</v>
      </c>
      <c r="H5" s="14">
        <v>1275000</v>
      </c>
      <c r="I5" s="11">
        <v>306383</v>
      </c>
      <c r="J5" s="7">
        <v>1.42</v>
      </c>
      <c r="K5" s="5">
        <f>RANK(J5,$J$5:$J$13)</f>
        <v>6</v>
      </c>
      <c r="L5" s="18">
        <f t="shared" ref="L5:L13" si="1">I5/H5*100</f>
        <v>24.030039215686276</v>
      </c>
      <c r="M5" s="5">
        <f>RANK(L5,$L$5:$L$13)</f>
        <v>6</v>
      </c>
      <c r="N5" s="4">
        <v>676900</v>
      </c>
      <c r="O5" s="4">
        <v>171967</v>
      </c>
      <c r="P5" s="1">
        <v>13.19</v>
      </c>
      <c r="Q5" s="5">
        <f>RANK(P5,$P$5:$P$13)</f>
        <v>1</v>
      </c>
      <c r="R5" s="18">
        <f>O5/N5*100</f>
        <v>25.405081991431526</v>
      </c>
      <c r="S5" s="5">
        <f>RANK(R5,$R$5:$R$13)</f>
        <v>3</v>
      </c>
    </row>
    <row r="6" spans="1:19" ht="30" customHeight="1">
      <c r="A6" s="13" t="s">
        <v>7</v>
      </c>
      <c r="B6" s="14">
        <v>26800</v>
      </c>
      <c r="C6" s="2">
        <v>6828</v>
      </c>
      <c r="D6" s="18">
        <v>64.81</v>
      </c>
      <c r="E6" s="5">
        <f t="shared" ref="E6:E13" si="2">RANK(D6,$D$5:$D$13)</f>
        <v>5</v>
      </c>
      <c r="F6" s="18">
        <f t="shared" si="0"/>
        <v>25.477611940298505</v>
      </c>
      <c r="G6" s="5">
        <f t="shared" ref="G6:G13" si="3">RANK(F6,$F$5:$F$13)</f>
        <v>5</v>
      </c>
      <c r="H6" s="14">
        <v>2456020</v>
      </c>
      <c r="I6" s="11">
        <v>590569</v>
      </c>
      <c r="J6" s="7">
        <v>8.17</v>
      </c>
      <c r="K6" s="5">
        <f t="shared" ref="K6:K13" si="4">RANK(J6,$J$5:$J$13)</f>
        <v>4</v>
      </c>
      <c r="L6" s="18">
        <f t="shared" si="1"/>
        <v>24.045773242888902</v>
      </c>
      <c r="M6" s="5">
        <f t="shared" ref="M6:M13" si="5">RANK(L6,$L$5:$L$13)</f>
        <v>5</v>
      </c>
      <c r="N6" s="4">
        <v>103000</v>
      </c>
      <c r="O6" s="4">
        <v>25750</v>
      </c>
      <c r="P6" s="1">
        <v>8.93</v>
      </c>
      <c r="Q6" s="5">
        <f t="shared" ref="Q6:Q13" si="6">RANK(P6,$P$5:$P$13)</f>
        <v>8</v>
      </c>
      <c r="R6" s="18">
        <f t="shared" ref="R6:R13" si="7">O6/N6*100</f>
        <v>25</v>
      </c>
      <c r="S6" s="5">
        <f t="shared" ref="S6:S13" si="8">RANK(R6,$R$5:$R$13)</f>
        <v>9</v>
      </c>
    </row>
    <row r="7" spans="1:19" ht="30" customHeight="1">
      <c r="A7" s="13" t="s">
        <v>8</v>
      </c>
      <c r="B7" s="14">
        <v>17800</v>
      </c>
      <c r="C7" s="2">
        <v>4516</v>
      </c>
      <c r="D7" s="18">
        <v>2.4300000000000002</v>
      </c>
      <c r="E7" s="5">
        <f t="shared" si="2"/>
        <v>7</v>
      </c>
      <c r="F7" s="18">
        <f t="shared" si="0"/>
        <v>25.370786516853933</v>
      </c>
      <c r="G7" s="5">
        <f t="shared" si="3"/>
        <v>6</v>
      </c>
      <c r="H7" s="14">
        <v>223380</v>
      </c>
      <c r="I7" s="11">
        <v>56291</v>
      </c>
      <c r="J7" s="7">
        <v>-0.96</v>
      </c>
      <c r="K7" s="5">
        <f t="shared" si="4"/>
        <v>7</v>
      </c>
      <c r="L7" s="18">
        <f t="shared" si="1"/>
        <v>25.19965977258483</v>
      </c>
      <c r="M7" s="5">
        <f t="shared" si="5"/>
        <v>2</v>
      </c>
      <c r="N7" s="4">
        <v>72000</v>
      </c>
      <c r="O7" s="4">
        <v>18058</v>
      </c>
      <c r="P7" s="15">
        <v>10.244</v>
      </c>
      <c r="Q7" s="5">
        <f t="shared" si="6"/>
        <v>5</v>
      </c>
      <c r="R7" s="18">
        <f t="shared" si="7"/>
        <v>25.080555555555556</v>
      </c>
      <c r="S7" s="5">
        <f t="shared" si="8"/>
        <v>7</v>
      </c>
    </row>
    <row r="8" spans="1:19" ht="30" customHeight="1">
      <c r="A8" s="13" t="s">
        <v>9</v>
      </c>
      <c r="B8" s="14">
        <v>30530</v>
      </c>
      <c r="C8" s="2">
        <v>7280</v>
      </c>
      <c r="D8" s="18">
        <v>87.58</v>
      </c>
      <c r="E8" s="5">
        <f t="shared" si="2"/>
        <v>4</v>
      </c>
      <c r="F8" s="18">
        <f t="shared" si="0"/>
        <v>23.845397969210612</v>
      </c>
      <c r="G8" s="5">
        <f t="shared" si="3"/>
        <v>7</v>
      </c>
      <c r="H8" s="14">
        <v>211000</v>
      </c>
      <c r="I8" s="11">
        <v>52808</v>
      </c>
      <c r="J8" s="7">
        <v>4.09</v>
      </c>
      <c r="K8" s="5">
        <f t="shared" si="4"/>
        <v>5</v>
      </c>
      <c r="L8" s="18">
        <f t="shared" si="1"/>
        <v>25.027488151658766</v>
      </c>
      <c r="M8" s="5">
        <f t="shared" si="5"/>
        <v>4</v>
      </c>
      <c r="N8" s="4">
        <v>79400</v>
      </c>
      <c r="O8" s="4">
        <v>20031</v>
      </c>
      <c r="P8" s="15">
        <v>10.236000000000001</v>
      </c>
      <c r="Q8" s="5">
        <v>6</v>
      </c>
      <c r="R8" s="18">
        <f t="shared" si="7"/>
        <v>25.227959697732999</v>
      </c>
      <c r="S8" s="5">
        <f t="shared" si="8"/>
        <v>5</v>
      </c>
    </row>
    <row r="9" spans="1:19" ht="30" customHeight="1">
      <c r="A9" s="13" t="s">
        <v>10</v>
      </c>
      <c r="B9" s="14">
        <v>14330</v>
      </c>
      <c r="C9" s="2">
        <v>5030</v>
      </c>
      <c r="D9" s="18">
        <v>33.96</v>
      </c>
      <c r="E9" s="5">
        <f t="shared" si="2"/>
        <v>6</v>
      </c>
      <c r="F9" s="18">
        <f t="shared" si="0"/>
        <v>35.101186322400558</v>
      </c>
      <c r="G9" s="5">
        <f t="shared" si="3"/>
        <v>3</v>
      </c>
      <c r="H9" s="14">
        <v>229500</v>
      </c>
      <c r="I9" s="11">
        <v>51532</v>
      </c>
      <c r="J9" s="7">
        <v>-9.99</v>
      </c>
      <c r="K9" s="5">
        <f t="shared" si="4"/>
        <v>8</v>
      </c>
      <c r="L9" s="18">
        <f t="shared" si="1"/>
        <v>22.454030501089324</v>
      </c>
      <c r="M9" s="5">
        <f t="shared" si="5"/>
        <v>8</v>
      </c>
      <c r="N9" s="4">
        <v>35000</v>
      </c>
      <c r="O9" s="4">
        <v>8950</v>
      </c>
      <c r="P9" s="16">
        <v>8.69</v>
      </c>
      <c r="Q9" s="5">
        <f t="shared" si="6"/>
        <v>9</v>
      </c>
      <c r="R9" s="18">
        <f t="shared" si="7"/>
        <v>25.571428571428573</v>
      </c>
      <c r="S9" s="5">
        <f t="shared" si="8"/>
        <v>1</v>
      </c>
    </row>
    <row r="10" spans="1:19" ht="30" customHeight="1">
      <c r="A10" s="13" t="s">
        <v>11</v>
      </c>
      <c r="B10" s="14">
        <v>26618</v>
      </c>
      <c r="C10" s="2">
        <v>2312</v>
      </c>
      <c r="D10" s="16">
        <v>-35.21</v>
      </c>
      <c r="E10" s="5">
        <f t="shared" si="2"/>
        <v>9</v>
      </c>
      <c r="F10" s="18">
        <f t="shared" si="0"/>
        <v>8.685851679314748</v>
      </c>
      <c r="G10" s="5">
        <f t="shared" si="3"/>
        <v>9</v>
      </c>
      <c r="H10" s="14">
        <v>125000</v>
      </c>
      <c r="I10" s="11">
        <v>31751</v>
      </c>
      <c r="J10" s="7">
        <v>28.99</v>
      </c>
      <c r="K10" s="5">
        <f t="shared" si="4"/>
        <v>1</v>
      </c>
      <c r="L10" s="18">
        <f t="shared" si="1"/>
        <v>25.4008</v>
      </c>
      <c r="M10" s="5">
        <f t="shared" si="5"/>
        <v>1</v>
      </c>
      <c r="N10" s="4">
        <v>90000</v>
      </c>
      <c r="O10" s="4">
        <v>22503</v>
      </c>
      <c r="P10" s="16">
        <v>11.09</v>
      </c>
      <c r="Q10" s="5">
        <f t="shared" si="6"/>
        <v>3</v>
      </c>
      <c r="R10" s="18">
        <f t="shared" si="7"/>
        <v>25.003333333333334</v>
      </c>
      <c r="S10" s="5">
        <f t="shared" si="8"/>
        <v>8</v>
      </c>
    </row>
    <row r="11" spans="1:19" ht="30" customHeight="1">
      <c r="A11" s="13" t="s">
        <v>12</v>
      </c>
      <c r="B11" s="14">
        <v>96329</v>
      </c>
      <c r="C11" s="2">
        <v>16770</v>
      </c>
      <c r="D11" s="16">
        <v>-3.48</v>
      </c>
      <c r="E11" s="5">
        <f t="shared" si="2"/>
        <v>8</v>
      </c>
      <c r="F11" s="18">
        <f t="shared" si="0"/>
        <v>17.409087606016879</v>
      </c>
      <c r="G11" s="5">
        <f t="shared" si="3"/>
        <v>8</v>
      </c>
      <c r="H11" s="14">
        <v>765000</v>
      </c>
      <c r="I11" s="11">
        <v>191479</v>
      </c>
      <c r="J11" s="7">
        <v>10.42</v>
      </c>
      <c r="K11" s="5">
        <f t="shared" si="4"/>
        <v>3</v>
      </c>
      <c r="L11" s="18">
        <f t="shared" si="1"/>
        <v>25.029934640522878</v>
      </c>
      <c r="M11" s="5">
        <f t="shared" si="5"/>
        <v>3</v>
      </c>
      <c r="N11" s="4">
        <v>47200</v>
      </c>
      <c r="O11" s="4">
        <v>11936</v>
      </c>
      <c r="P11" s="1">
        <v>8.94</v>
      </c>
      <c r="Q11" s="5">
        <f t="shared" si="6"/>
        <v>7</v>
      </c>
      <c r="R11" s="18">
        <f t="shared" si="7"/>
        <v>25.288135593220339</v>
      </c>
      <c r="S11" s="5">
        <f t="shared" si="8"/>
        <v>4</v>
      </c>
    </row>
    <row r="12" spans="1:19" ht="30" customHeight="1">
      <c r="A12" s="13" t="s">
        <v>13</v>
      </c>
      <c r="B12" s="14">
        <v>217410</v>
      </c>
      <c r="C12" s="2">
        <v>55581</v>
      </c>
      <c r="D12" s="18">
        <v>131.29</v>
      </c>
      <c r="E12" s="5">
        <f t="shared" si="2"/>
        <v>2</v>
      </c>
      <c r="F12" s="18">
        <f t="shared" si="0"/>
        <v>25.565061404719192</v>
      </c>
      <c r="G12" s="5">
        <f t="shared" si="3"/>
        <v>4</v>
      </c>
      <c r="H12" s="14">
        <v>1058000</v>
      </c>
      <c r="I12" s="11">
        <v>243571</v>
      </c>
      <c r="J12" s="7">
        <v>25.34</v>
      </c>
      <c r="K12" s="5">
        <f t="shared" si="4"/>
        <v>2</v>
      </c>
      <c r="L12" s="18">
        <f t="shared" si="1"/>
        <v>23.021833648393194</v>
      </c>
      <c r="M12" s="5">
        <f t="shared" si="5"/>
        <v>7</v>
      </c>
      <c r="N12" s="4">
        <v>1828100</v>
      </c>
      <c r="O12" s="4">
        <v>465615</v>
      </c>
      <c r="P12" s="1">
        <v>12.21</v>
      </c>
      <c r="Q12" s="5">
        <f t="shared" si="6"/>
        <v>2</v>
      </c>
      <c r="R12" s="18">
        <f t="shared" si="7"/>
        <v>25.469886767682294</v>
      </c>
      <c r="S12" s="5">
        <f t="shared" si="8"/>
        <v>2</v>
      </c>
    </row>
    <row r="13" spans="1:19" ht="30" customHeight="1">
      <c r="A13" s="13" t="s">
        <v>14</v>
      </c>
      <c r="B13" s="14">
        <v>40330</v>
      </c>
      <c r="C13" s="11">
        <v>20909</v>
      </c>
      <c r="D13" s="18">
        <v>219.03</v>
      </c>
      <c r="E13" s="5">
        <f t="shared" si="2"/>
        <v>1</v>
      </c>
      <c r="F13" s="18">
        <f t="shared" si="0"/>
        <v>51.84478056037689</v>
      </c>
      <c r="G13" s="5">
        <f t="shared" si="3"/>
        <v>1</v>
      </c>
      <c r="H13" s="14">
        <v>290000</v>
      </c>
      <c r="I13" s="11">
        <v>46517</v>
      </c>
      <c r="J13" s="7">
        <v>-30.38</v>
      </c>
      <c r="K13" s="5">
        <f t="shared" si="4"/>
        <v>9</v>
      </c>
      <c r="L13" s="18">
        <f t="shared" si="1"/>
        <v>16.040344827586207</v>
      </c>
      <c r="M13" s="5">
        <f t="shared" si="5"/>
        <v>9</v>
      </c>
      <c r="N13" s="4">
        <v>63000</v>
      </c>
      <c r="O13" s="4">
        <v>15877</v>
      </c>
      <c r="P13" s="1">
        <v>10.29</v>
      </c>
      <c r="Q13" s="5">
        <f t="shared" si="6"/>
        <v>4</v>
      </c>
      <c r="R13" s="18">
        <f t="shared" si="7"/>
        <v>25.201587301587303</v>
      </c>
      <c r="S13" s="5">
        <f t="shared" si="8"/>
        <v>6</v>
      </c>
    </row>
  </sheetData>
  <mergeCells count="5">
    <mergeCell ref="A1:S1"/>
    <mergeCell ref="B2:G2"/>
    <mergeCell ref="H2:M2"/>
    <mergeCell ref="N2:S2"/>
    <mergeCell ref="A2:A3"/>
  </mergeCells>
  <phoneticPr fontId="9" type="noConversion"/>
  <printOptions horizontalCentered="1" verticalCentered="1"/>
  <pageMargins left="0.31388888888888899" right="0.31388888888888899" top="0.74791666666666701" bottom="0.74791666666666701" header="0.31388888888888899" footer="0.31388888888888899"/>
  <pageSetup paperSize="9" orientation="landscape" r:id="rId1"/>
  <headerFooter>
    <oddFooter>&amp;C&amp;14—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收入和产值</vt:lpstr>
      <vt:lpstr>收入和产值!Print_Area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2016-04-26T05:58:44Z</cp:lastPrinted>
  <dcterms:created xsi:type="dcterms:W3CDTF">2006-09-16T00:00:00Z</dcterms:created>
  <dcterms:modified xsi:type="dcterms:W3CDTF">2016-04-26T09:59:05Z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